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OSVČ\Elektro\Elektroprojekty\Hotové\0 Výtahy\Výtah Volgogradská\"/>
    </mc:Choice>
  </mc:AlternateContent>
  <xr:revisionPtr revIDLastSave="0" documentId="13_ncr:1_{8950D08C-CC1C-4212-B8AE-22F3508D1A83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Pokyny pro vyplnění" sheetId="11" state="hidden" r:id="rId1"/>
    <sheet name="Sumář" sheetId="15" r:id="rId2"/>
    <sheet name="VzorPolozky" sheetId="10" state="hidden" r:id="rId3"/>
    <sheet name="Rozpočet" sheetId="1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8" i="14" l="1"/>
  <c r="G39" i="14"/>
  <c r="G40" i="14"/>
  <c r="G37" i="14"/>
  <c r="G41" i="14"/>
  <c r="G4" i="14" l="1"/>
  <c r="G5" i="14"/>
  <c r="G6" i="14"/>
  <c r="G7" i="14"/>
  <c r="G8" i="14"/>
  <c r="G9" i="14"/>
  <c r="G10" i="14"/>
  <c r="G12" i="14"/>
  <c r="G14" i="14"/>
  <c r="G15" i="14"/>
  <c r="G17" i="14"/>
  <c r="E11" i="14"/>
  <c r="G11" i="14" s="1"/>
  <c r="G54" i="14" l="1"/>
  <c r="E13" i="14"/>
  <c r="G13" i="14" s="1"/>
  <c r="G27" i="14" l="1"/>
  <c r="G23" i="14" l="1"/>
  <c r="G24" i="14"/>
  <c r="G26" i="14" l="1"/>
  <c r="G42" i="14"/>
  <c r="G44" i="14"/>
  <c r="G45" i="14"/>
  <c r="G46" i="14"/>
  <c r="G47" i="14"/>
  <c r="G48" i="14"/>
  <c r="G49" i="14"/>
  <c r="G50" i="14"/>
  <c r="G28" i="14"/>
  <c r="G3" i="14" l="1"/>
  <c r="G25" i="14" l="1"/>
  <c r="G66" i="14" l="1"/>
  <c r="G68" i="14"/>
  <c r="G69" i="14"/>
  <c r="G70" i="14"/>
  <c r="G59" i="14"/>
  <c r="G60" i="14"/>
  <c r="G61" i="14"/>
  <c r="G62" i="14"/>
  <c r="G21" i="14"/>
  <c r="G22" i="14"/>
  <c r="G55" i="14"/>
  <c r="G58" i="14"/>
  <c r="G53" i="14"/>
  <c r="G43" i="14"/>
  <c r="G36" i="14" s="1"/>
  <c r="H11" i="15" s="1"/>
  <c r="G29" i="14"/>
  <c r="G16" i="14"/>
  <c r="G52" i="14" l="1"/>
  <c r="H12" i="15" s="1"/>
  <c r="G67" i="14"/>
  <c r="G57" i="14"/>
  <c r="H13" i="15" s="1"/>
  <c r="G18" i="14"/>
  <c r="G19" i="14"/>
  <c r="G20" i="14" l="1"/>
  <c r="G2" i="14" s="1"/>
  <c r="G65" i="14"/>
  <c r="G64" i="14" s="1"/>
  <c r="H14" i="15" s="1"/>
  <c r="H10" i="15" l="1"/>
  <c r="H16" i="15" l="1"/>
  <c r="H19" i="15" s="1"/>
</calcChain>
</file>

<file path=xl/sharedStrings.xml><?xml version="1.0" encoding="utf-8"?>
<sst xmlns="http://schemas.openxmlformats.org/spreadsheetml/2006/main" count="203" uniqueCount="103">
  <si>
    <t xml:space="preserve">Položkový rozpočet </t>
  </si>
  <si>
    <t>O:</t>
  </si>
  <si>
    <t>R:</t>
  </si>
  <si>
    <t>Vypracoval:</t>
  </si>
  <si>
    <t>Celkem</t>
  </si>
  <si>
    <t>Rozpis ceny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</si>
  <si>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</si>
  <si>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</si>
  <si>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</si>
  <si>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Položkový rozpočet</t>
  </si>
  <si>
    <t>P.č.</t>
  </si>
  <si>
    <t>Název položky</t>
  </si>
  <si>
    <t>MJ</t>
  </si>
  <si>
    <t>množství</t>
  </si>
  <si>
    <t>cena / MJ</t>
  </si>
  <si>
    <t>m</t>
  </si>
  <si>
    <t>kpl.</t>
  </si>
  <si>
    <t>hod.</t>
  </si>
  <si>
    <t>ks</t>
  </si>
  <si>
    <t xml:space="preserve">Koordinace práce s investorem </t>
  </si>
  <si>
    <t>Dokumentace skutečného stavu</t>
  </si>
  <si>
    <t>Mimostaveništní doprava</t>
  </si>
  <si>
    <t>M/P</t>
  </si>
  <si>
    <t>M</t>
  </si>
  <si>
    <t>P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</si>
  <si>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</si>
  <si>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</si>
  <si>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</si>
  <si>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</si>
  <si>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</si>
  <si>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</si>
  <si>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</si>
  <si>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</si>
  <si>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</si>
  <si>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</si>
  <si>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</si>
  <si>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</si>
  <si>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0015</t>
  </si>
  <si>
    <t>0016</t>
  </si>
  <si>
    <t>kpl</t>
  </si>
  <si>
    <t>Elektromontáže</t>
  </si>
  <si>
    <t>HZS</t>
  </si>
  <si>
    <t>Zednická výpomoc</t>
  </si>
  <si>
    <t>průraz přes zeď</t>
  </si>
  <si>
    <t>Vedlejší a ostatní náklady</t>
  </si>
  <si>
    <t>0017</t>
  </si>
  <si>
    <t>0018</t>
  </si>
  <si>
    <t>0019</t>
  </si>
  <si>
    <t>0023</t>
  </si>
  <si>
    <t>0026</t>
  </si>
  <si>
    <t>0027</t>
  </si>
  <si>
    <t>0028</t>
  </si>
  <si>
    <t>Investor:</t>
  </si>
  <si>
    <t>Projekt:</t>
  </si>
  <si>
    <t>Ing. Vojtěch Petřík</t>
  </si>
  <si>
    <t>Stavební část:</t>
  </si>
  <si>
    <t>Název položky:</t>
  </si>
  <si>
    <t>Celkem:</t>
  </si>
  <si>
    <t>Celkem všechny stavební části:</t>
  </si>
  <si>
    <t>Podružný materiál (Wago svorky…)</t>
  </si>
  <si>
    <t>Nebytový prostor</t>
  </si>
  <si>
    <t>0022</t>
  </si>
  <si>
    <t>0024</t>
  </si>
  <si>
    <t>0025</t>
  </si>
  <si>
    <t>Spolupráce s ostatními profesemi, investorem</t>
  </si>
  <si>
    <t>Výchozí revize</t>
  </si>
  <si>
    <t>vysekání rýh v cihle, hloubky do 3 cm, šířky do 3 cm</t>
  </si>
  <si>
    <t>sádra elektrikářská 20 kg</t>
  </si>
  <si>
    <t xml:space="preserve">Montáž příchytek </t>
  </si>
  <si>
    <t>Připojení vedení do rozvaděče a ŘJ Výtahu</t>
  </si>
  <si>
    <t>Zapojení svítidel</t>
  </si>
  <si>
    <t>CXKH-R-J 3x4</t>
  </si>
  <si>
    <t>CXKH-R-J 5x4</t>
  </si>
  <si>
    <t>CXKH-R-J 4x1,5</t>
  </si>
  <si>
    <t>CXKH-R-J 3x1,5</t>
  </si>
  <si>
    <t>CXKH-R-J 2x1,5</t>
  </si>
  <si>
    <t>CXKH-R-J 5x1,5</t>
  </si>
  <si>
    <t>Montáž kabeláže</t>
  </si>
  <si>
    <t>CXKH-R-J 1x6</t>
  </si>
  <si>
    <t>CYKY-J 3x1,5 pro napojení svítidel</t>
  </si>
  <si>
    <t>Příchytky na stěnu výtahu (co 0,5m)</t>
  </si>
  <si>
    <t>Úprava RO1.1</t>
  </si>
  <si>
    <t>Přisazené svítidlo před výtahy</t>
  </si>
  <si>
    <t>Rozvaděč R-REG včetně čidel</t>
  </si>
  <si>
    <t>Montáž rozvaděče R-REG</t>
  </si>
  <si>
    <t>Žaluzie, ventilátor, přímotop</t>
  </si>
  <si>
    <t>Montáž zařízení</t>
  </si>
  <si>
    <t>0013</t>
  </si>
  <si>
    <t>0014</t>
  </si>
  <si>
    <t>0020</t>
  </si>
  <si>
    <t>0021</t>
  </si>
  <si>
    <t>Uzemnění + hromosvod</t>
  </si>
  <si>
    <t>HVI-Light</t>
  </si>
  <si>
    <t>připojovací prvek</t>
  </si>
  <si>
    <t>PA svorka na HVI</t>
  </si>
  <si>
    <t>FB podpěra</t>
  </si>
  <si>
    <t>adaptér pro upevnění HVI vodiče</t>
  </si>
  <si>
    <t>Jímací stojan výšky 2,2 m, samostatně stojící</t>
  </si>
  <si>
    <t>úprava stávajícího HS vedení</t>
  </si>
  <si>
    <t>Montáž nového HS</t>
  </si>
  <si>
    <t>Svorka pro upevnění HVI</t>
  </si>
  <si>
    <t xml:space="preserve">Sportovní gymnázium Dany a Emila Zátopkových Ostrava, p.o.  </t>
  </si>
  <si>
    <t>Přístavba venkovního výtahu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</si>
</sst>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[$Kč-405]_-;\-* #,##0.00\ [$Kč-405]_-;_-* &quot;-&quot;??\ [$Kč-405]_-;_-@_-"/>
    <numFmt numFmtId="166" formatCode="#,##0.00\ &quot;Kč&quot;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9"/>
      <color indexed="8"/>
      <name val="Calibri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/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165" fontId="7" fillId="3" borderId="12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3" borderId="12" xfId="0" applyFont="1" applyFill="1" applyBorder="1"/>
    <xf numFmtId="49" fontId="7" fillId="3" borderId="12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7" fillId="3" borderId="12" xfId="0" applyFont="1" applyFill="1" applyBorder="1" applyAlignment="1">
      <alignment vertical="top"/>
    </xf>
    <xf numFmtId="49" fontId="7" fillId="0" borderId="12" xfId="0" applyNumberFormat="1" applyFont="1" applyBorder="1"/>
    <xf numFmtId="0" fontId="7" fillId="0" borderId="12" xfId="0" applyFont="1" applyBorder="1"/>
    <xf numFmtId="0" fontId="8" fillId="0" borderId="12" xfId="2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/>
    </xf>
    <xf numFmtId="165" fontId="7" fillId="0" borderId="12" xfId="0" applyNumberFormat="1" applyFont="1" applyBorder="1"/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shrinkToFit="1"/>
    </xf>
    <xf numFmtId="0" fontId="0" fillId="4" borderId="0" xfId="0" applyFill="1"/>
    <xf numFmtId="0" fontId="9" fillId="4" borderId="0" xfId="0" applyFont="1" applyFill="1"/>
    <xf numFmtId="2" fontId="0" fillId="4" borderId="0" xfId="0" applyNumberFormat="1" applyFill="1"/>
    <xf numFmtId="166" fontId="0" fillId="4" borderId="0" xfId="0" applyNumberFormat="1" applyFill="1"/>
    <xf numFmtId="0" fontId="0" fillId="4" borderId="1" xfId="0" applyFill="1" applyBorder="1"/>
    <xf numFmtId="0" fontId="0" fillId="4" borderId="2" xfId="0" applyFill="1" applyBorder="1"/>
    <xf numFmtId="166" fontId="0" fillId="4" borderId="2" xfId="0" applyNumberFormat="1" applyFill="1" applyBorder="1"/>
    <xf numFmtId="0" fontId="5" fillId="4" borderId="13" xfId="0" applyFont="1" applyFill="1" applyBorder="1"/>
    <xf numFmtId="0" fontId="5" fillId="4" borderId="15" xfId="0" applyFont="1" applyFill="1" applyBorder="1"/>
    <xf numFmtId="0" fontId="5" fillId="4" borderId="14" xfId="0" applyFont="1" applyFill="1" applyBorder="1"/>
    <xf numFmtId="0" fontId="5" fillId="4" borderId="6" xfId="0" applyFont="1" applyFill="1" applyBorder="1"/>
    <xf numFmtId="0" fontId="5" fillId="4" borderId="3" xfId="0" applyFont="1" applyFill="1" applyBorder="1"/>
    <xf numFmtId="0" fontId="5" fillId="4" borderId="22" xfId="0" applyFont="1" applyFill="1" applyBorder="1"/>
    <xf numFmtId="0" fontId="0" fillId="4" borderId="5" xfId="0" applyFill="1" applyBorder="1"/>
    <xf numFmtId="0" fontId="5" fillId="4" borderId="23" xfId="0" applyFont="1" applyFill="1" applyBorder="1"/>
    <xf numFmtId="0" fontId="0" fillId="4" borderId="24" xfId="0" applyFill="1" applyBorder="1"/>
    <xf numFmtId="0" fontId="5" fillId="4" borderId="7" xfId="0" applyFont="1" applyFill="1" applyBorder="1"/>
    <xf numFmtId="0" fontId="0" fillId="4" borderId="4" xfId="0" applyFill="1" applyBorder="1"/>
    <xf numFmtId="0" fontId="7" fillId="0" borderId="20" xfId="0" applyFont="1" applyBorder="1"/>
    <xf numFmtId="0" fontId="7" fillId="0" borderId="20" xfId="0" applyFont="1" applyBorder="1" applyAlignment="1">
      <alignment horizontal="center"/>
    </xf>
    <xf numFmtId="165" fontId="7" fillId="0" borderId="20" xfId="0" applyNumberFormat="1" applyFont="1" applyBorder="1"/>
    <xf numFmtId="0" fontId="12" fillId="0" borderId="25" xfId="0" applyFont="1" applyBorder="1"/>
    <xf numFmtId="0" fontId="8" fillId="0" borderId="12" xfId="2" applyFont="1" applyBorder="1" applyAlignment="1">
      <alignment horizontal="center" vertical="center" wrapText="1"/>
    </xf>
    <xf numFmtId="44" fontId="7" fillId="3" borderId="12" xfId="3" applyFont="1" applyFill="1" applyBorder="1"/>
    <xf numFmtId="44" fontId="7" fillId="3" borderId="12" xfId="3" applyFont="1" applyFill="1" applyBorder="1" applyAlignment="1">
      <alignment vertical="top"/>
    </xf>
    <xf numFmtId="44" fontId="7" fillId="0" borderId="12" xfId="3" applyFont="1" applyBorder="1"/>
    <xf numFmtId="44" fontId="7" fillId="0" borderId="20" xfId="3" applyFont="1" applyBorder="1"/>
    <xf numFmtId="44" fontId="7" fillId="0" borderId="12" xfId="3" applyFont="1" applyBorder="1" applyAlignment="1">
      <alignment vertical="top" shrinkToFit="1"/>
    </xf>
    <xf numFmtId="44" fontId="7" fillId="0" borderId="0" xfId="3" applyFont="1"/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49" fontId="7" fillId="0" borderId="20" xfId="0" applyNumberFormat="1" applyFont="1" applyBorder="1"/>
    <xf numFmtId="0" fontId="6" fillId="0" borderId="12" xfId="2" applyBorder="1" applyAlignment="1">
      <alignment horizontal="left" vertical="center" wrapText="1"/>
    </xf>
    <xf numFmtId="0" fontId="6" fillId="0" borderId="20" xfId="2" applyBorder="1" applyAlignment="1">
      <alignment horizontal="left" vertical="center" wrapText="1"/>
    </xf>
    <xf numFmtId="0" fontId="13" fillId="0" borderId="26" xfId="2" applyFont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top"/>
    </xf>
    <xf numFmtId="0" fontId="6" fillId="4" borderId="20" xfId="2" applyFill="1" applyBorder="1" applyAlignment="1">
      <alignment horizontal="left" vertical="top" wrapText="1"/>
    </xf>
    <xf numFmtId="166" fontId="7" fillId="0" borderId="20" xfId="0" applyNumberFormat="1" applyFont="1" applyBorder="1" applyAlignment="1">
      <alignment horizontal="right" vertical="top"/>
    </xf>
    <xf numFmtId="164" fontId="7" fillId="3" borderId="12" xfId="0" applyNumberFormat="1" applyFont="1" applyFill="1" applyBorder="1" applyAlignment="1">
      <alignment horizontal="center" vertical="top"/>
    </xf>
    <xf numFmtId="1" fontId="7" fillId="0" borderId="12" xfId="0" applyNumberFormat="1" applyFont="1" applyBorder="1" applyAlignment="1">
      <alignment horizontal="center"/>
    </xf>
    <xf numFmtId="0" fontId="7" fillId="4" borderId="20" xfId="0" applyFont="1" applyFill="1" applyBorder="1" applyAlignment="1">
      <alignment horizontal="center" vertical="top"/>
    </xf>
    <xf numFmtId="1" fontId="7" fillId="4" borderId="20" xfId="0" applyNumberFormat="1" applyFont="1" applyFill="1" applyBorder="1" applyAlignment="1">
      <alignment horizontal="center" vertical="top"/>
    </xf>
    <xf numFmtId="3" fontId="7" fillId="0" borderId="12" xfId="0" applyNumberFormat="1" applyFont="1" applyBorder="1" applyAlignment="1">
      <alignment horizontal="center" vertical="top" shrinkToFit="1"/>
    </xf>
    <xf numFmtId="0" fontId="3" fillId="2" borderId="0" xfId="0" applyFont="1" applyFill="1" applyAlignment="1">
      <alignment horizontal="left" wrapText="1"/>
    </xf>
    <xf numFmtId="49" fontId="0" fillId="4" borderId="23" xfId="0" applyNumberFormat="1" applyFill="1" applyBorder="1" applyAlignment="1">
      <alignment horizontal="left"/>
    </xf>
    <xf numFmtId="49" fontId="0" fillId="4" borderId="20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166" fontId="0" fillId="4" borderId="20" xfId="0" applyNumberFormat="1" applyFill="1" applyBorder="1" applyAlignment="1">
      <alignment horizontal="left"/>
    </xf>
    <xf numFmtId="166" fontId="0" fillId="4" borderId="21" xfId="0" applyNumberFormat="1" applyFill="1" applyBorder="1" applyAlignment="1">
      <alignment horizontal="left"/>
    </xf>
    <xf numFmtId="166" fontId="5" fillId="4" borderId="4" xfId="0" applyNumberFormat="1" applyFont="1" applyFill="1" applyBorder="1" applyAlignment="1">
      <alignment horizontal="left"/>
    </xf>
    <xf numFmtId="166" fontId="5" fillId="4" borderId="9" xfId="0" applyNumberFormat="1" applyFont="1" applyFill="1" applyBorder="1" applyAlignment="1">
      <alignment horizontal="left"/>
    </xf>
    <xf numFmtId="166" fontId="5" fillId="4" borderId="20" xfId="0" applyNumberFormat="1" applyFont="1" applyFill="1" applyBorder="1" applyAlignment="1">
      <alignment horizontal="left"/>
    </xf>
    <xf numFmtId="166" fontId="5" fillId="4" borderId="21" xfId="0" applyNumberFormat="1" applyFont="1" applyFill="1" applyBorder="1" applyAlignment="1">
      <alignment horizontal="left"/>
    </xf>
    <xf numFmtId="49" fontId="5" fillId="4" borderId="23" xfId="0" applyNumberFormat="1" applyFont="1" applyFill="1" applyBorder="1" applyAlignment="1">
      <alignment horizontal="left"/>
    </xf>
    <xf numFmtId="49" fontId="5" fillId="4" borderId="20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left" vertical="center" shrinkToFit="1"/>
    </xf>
    <xf numFmtId="0" fontId="4" fillId="4" borderId="20" xfId="0" applyFont="1" applyFill="1" applyBorder="1" applyAlignment="1">
      <alignment horizontal="left" vertical="center" shrinkToFit="1"/>
    </xf>
    <xf numFmtId="0" fontId="4" fillId="4" borderId="21" xfId="0" applyFont="1" applyFill="1" applyBorder="1" applyAlignment="1">
      <alignment horizontal="left" vertical="center" shrinkToFit="1"/>
    </xf>
    <xf numFmtId="49" fontId="5" fillId="4" borderId="20" xfId="0" applyNumberFormat="1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indent="1"/>
    </xf>
    <xf numFmtId="0" fontId="0" fillId="4" borderId="14" xfId="0" applyFill="1" applyBorder="1" applyAlignment="1">
      <alignment horizontal="left" vertical="center" inden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0" fontId="6" fillId="0" borderId="12" xfId="2" applyFont="1" applyBorder="1" applyAlignment="1">
      <alignment horizontal="left" vertical="center" wrapText="1"/>
    </xf>
    <xf numFmtId="0" fontId="6" fillId="0" borderId="26" xfId="2" applyFont="1" applyBorder="1" applyAlignment="1">
      <alignment horizontal="left" vertical="center" wrapText="1"/>
    </xf>
  </cellXfs>
  <cellStyles count="4">
    <cellStyle name="Měna" xfId="3" builtinId="4"/>
    <cellStyle name="Normální" xfId="0" builtinId="0"/>
    <cellStyle name="normální 2" xfId="1" xr:uid="{00000000-0005-0000-0000-000001000000}"/>
    <cellStyle name="Normální 5" xfId="2" xr:uid="{F1744DEA-FAC8-4D69-8A2C-D09CD9C0D90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6</v>
      </c>
    </row>
    <row r="2" spans="1:7" ht="57.75" customHeight="1" x14ac:dyDescent="0.25">
      <c r="A2" s="69" t="s">
        <v>7</v>
      </c>
      <c r="B2" s="69"/>
      <c r="C2" s="69"/>
      <c r="D2" s="69"/>
      <c r="E2" s="69"/>
      <c r="F2" s="69"/>
      <c r="G2" s="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3327-FA80-4897-B418-788DD87D37CE}">
  <dimension ref="A1:K19"/>
  <sheetViews>
    <sheetView tabSelected="1" workbookViewId="0">
      <selection activeCell="L9" sqref="L9"/>
    </sheetView>
  </sheetViews>
  <sheetFormatPr defaultColWidth="9.109375" defaultRowHeight="13.2" x14ac:dyDescent="0.25"/>
  <cols>
    <col min="1" max="1" width="10" style="25" customWidth="1"/>
    <col min="2" max="3" width="9.109375" style="25"/>
    <col min="4" max="4" width="13.109375" style="25" bestFit="1" customWidth="1"/>
    <col min="5" max="16384" width="9.109375" style="25"/>
  </cols>
  <sheetData>
    <row r="1" spans="1:11" ht="28.5" customHeight="1" x14ac:dyDescent="0.25">
      <c r="A1" s="85" t="s">
        <v>9</v>
      </c>
      <c r="B1" s="86"/>
      <c r="C1" s="86"/>
      <c r="D1" s="86"/>
      <c r="E1" s="86"/>
      <c r="F1" s="86"/>
      <c r="G1" s="86"/>
      <c r="H1" s="86"/>
      <c r="I1" s="87"/>
    </row>
    <row r="2" spans="1:11" ht="15.6" x14ac:dyDescent="0.25">
      <c r="A2" s="94" t="s">
        <v>52</v>
      </c>
      <c r="B2" s="95"/>
      <c r="C2" s="88" t="s">
        <v>101</v>
      </c>
      <c r="D2" s="89"/>
      <c r="E2" s="89"/>
      <c r="F2" s="89"/>
      <c r="G2" s="89"/>
      <c r="H2" s="89"/>
      <c r="I2" s="90"/>
    </row>
    <row r="3" spans="1:11" x14ac:dyDescent="0.25">
      <c r="A3" s="94" t="s">
        <v>53</v>
      </c>
      <c r="B3" s="95"/>
      <c r="C3" s="91" t="s">
        <v>102</v>
      </c>
      <c r="D3" s="92"/>
      <c r="E3" s="92"/>
      <c r="F3" s="92"/>
      <c r="G3" s="92"/>
      <c r="H3" s="92"/>
      <c r="I3" s="93"/>
    </row>
    <row r="4" spans="1:11" x14ac:dyDescent="0.25">
      <c r="A4" s="94" t="s">
        <v>3</v>
      </c>
      <c r="B4" s="95"/>
      <c r="C4" s="91" t="s">
        <v>54</v>
      </c>
      <c r="D4" s="92"/>
      <c r="E4" s="92"/>
      <c r="F4" s="92"/>
      <c r="G4" s="92"/>
      <c r="H4" s="92"/>
      <c r="I4" s="93"/>
    </row>
    <row r="5" spans="1:11" x14ac:dyDescent="0.25">
      <c r="A5" s="29"/>
      <c r="I5" s="30"/>
    </row>
    <row r="6" spans="1:11" x14ac:dyDescent="0.25">
      <c r="A6" s="82" t="s">
        <v>5</v>
      </c>
      <c r="B6" s="83"/>
      <c r="C6" s="83"/>
      <c r="D6" s="83"/>
      <c r="E6" s="83"/>
      <c r="F6" s="83"/>
      <c r="G6" s="83"/>
      <c r="H6" s="83"/>
      <c r="I6" s="84"/>
    </row>
    <row r="7" spans="1:11" x14ac:dyDescent="0.25">
      <c r="A7" s="29"/>
      <c r="I7" s="30"/>
    </row>
    <row r="8" spans="1:11" x14ac:dyDescent="0.25">
      <c r="A8" s="37" t="s">
        <v>55</v>
      </c>
      <c r="B8" s="35"/>
      <c r="C8" s="36" t="s">
        <v>60</v>
      </c>
      <c r="D8" s="36"/>
      <c r="E8" s="36"/>
      <c r="F8" s="36"/>
      <c r="G8" s="36"/>
      <c r="H8" s="36"/>
      <c r="I8" s="38"/>
    </row>
    <row r="9" spans="1:11" x14ac:dyDescent="0.25">
      <c r="A9" s="39" t="s">
        <v>56</v>
      </c>
      <c r="B9" s="32"/>
      <c r="C9" s="33"/>
      <c r="D9" s="33"/>
      <c r="E9" s="33"/>
      <c r="F9" s="33"/>
      <c r="G9" s="34"/>
      <c r="H9" s="32" t="s">
        <v>57</v>
      </c>
      <c r="I9" s="40"/>
    </row>
    <row r="10" spans="1:11" x14ac:dyDescent="0.25">
      <c r="A10" s="70" t="s">
        <v>40</v>
      </c>
      <c r="B10" s="71"/>
      <c r="C10" s="71"/>
      <c r="D10" s="71"/>
      <c r="E10" s="71"/>
      <c r="F10" s="71"/>
      <c r="G10" s="71"/>
      <c r="H10" s="74">
        <f>Rozpočet!G2</f>
        <v>0</v>
      </c>
      <c r="I10" s="75"/>
    </row>
    <row r="11" spans="1:11" x14ac:dyDescent="0.25">
      <c r="A11" s="70" t="s">
        <v>91</v>
      </c>
      <c r="B11" s="71"/>
      <c r="C11" s="71"/>
      <c r="D11" s="71"/>
      <c r="E11" s="71"/>
      <c r="F11" s="71"/>
      <c r="G11" s="71"/>
      <c r="H11" s="74">
        <f>Rozpočet!G36</f>
        <v>0</v>
      </c>
      <c r="I11" s="75"/>
    </row>
    <row r="12" spans="1:11" x14ac:dyDescent="0.25">
      <c r="A12" s="70" t="s">
        <v>41</v>
      </c>
      <c r="B12" s="71"/>
      <c r="C12" s="71"/>
      <c r="D12" s="71"/>
      <c r="E12" s="71"/>
      <c r="F12" s="71"/>
      <c r="G12" s="71"/>
      <c r="H12" s="74">
        <f>Rozpočet!G52</f>
        <v>0</v>
      </c>
      <c r="I12" s="75"/>
    </row>
    <row r="13" spans="1:11" ht="15" x14ac:dyDescent="0.25">
      <c r="A13" s="54" t="s">
        <v>44</v>
      </c>
      <c r="B13" s="55"/>
      <c r="C13" s="55"/>
      <c r="D13" s="55"/>
      <c r="E13" s="55"/>
      <c r="F13" s="55"/>
      <c r="G13" s="56"/>
      <c r="H13" s="74">
        <f>Rozpočet!G57</f>
        <v>0</v>
      </c>
      <c r="I13" s="75"/>
      <c r="K13" s="26"/>
    </row>
    <row r="14" spans="1:11" ht="15" x14ac:dyDescent="0.25">
      <c r="A14" s="70" t="s">
        <v>42</v>
      </c>
      <c r="B14" s="71"/>
      <c r="C14" s="71"/>
      <c r="D14" s="71"/>
      <c r="E14" s="71"/>
      <c r="F14" s="71"/>
      <c r="G14" s="71"/>
      <c r="H14" s="72">
        <f>Rozpočet!G64</f>
        <v>0</v>
      </c>
      <c r="I14" s="73"/>
      <c r="K14" s="26"/>
    </row>
    <row r="15" spans="1:11" x14ac:dyDescent="0.25">
      <c r="A15" s="70"/>
      <c r="B15" s="71"/>
      <c r="C15" s="71"/>
      <c r="D15" s="71"/>
      <c r="E15" s="71"/>
      <c r="F15" s="71"/>
      <c r="G15" s="71"/>
      <c r="H15" s="74"/>
      <c r="I15" s="75"/>
    </row>
    <row r="16" spans="1:11" x14ac:dyDescent="0.25">
      <c r="A16" s="80" t="s">
        <v>57</v>
      </c>
      <c r="B16" s="81"/>
      <c r="C16" s="81"/>
      <c r="D16" s="81"/>
      <c r="E16" s="81"/>
      <c r="F16" s="81"/>
      <c r="G16" s="81"/>
      <c r="H16" s="78">
        <f>SUM(H10:I15)</f>
        <v>0</v>
      </c>
      <c r="I16" s="79"/>
    </row>
    <row r="17" spans="1:9" x14ac:dyDescent="0.25">
      <c r="A17" s="29"/>
      <c r="C17" s="27"/>
      <c r="D17" s="27"/>
      <c r="H17" s="28"/>
      <c r="I17" s="31"/>
    </row>
    <row r="18" spans="1:9" ht="13.8" thickBot="1" x14ac:dyDescent="0.3">
      <c r="A18" s="29"/>
      <c r="I18" s="30"/>
    </row>
    <row r="19" spans="1:9" ht="13.8" thickBot="1" x14ac:dyDescent="0.3">
      <c r="A19" s="41" t="s">
        <v>58</v>
      </c>
      <c r="B19" s="42"/>
      <c r="C19" s="42"/>
      <c r="D19" s="42"/>
      <c r="E19" s="42"/>
      <c r="F19" s="42"/>
      <c r="G19" s="42"/>
      <c r="H19" s="76">
        <f>H16</f>
        <v>0</v>
      </c>
      <c r="I19" s="77"/>
    </row>
  </sheetData>
  <mergeCells count="22">
    <mergeCell ref="A6:I6"/>
    <mergeCell ref="A1:I1"/>
    <mergeCell ref="C2:I2"/>
    <mergeCell ref="C3:I3"/>
    <mergeCell ref="C4:I4"/>
    <mergeCell ref="A3:B3"/>
    <mergeCell ref="A2:B2"/>
    <mergeCell ref="A4:B4"/>
    <mergeCell ref="A10:G10"/>
    <mergeCell ref="A12:G12"/>
    <mergeCell ref="H10:I10"/>
    <mergeCell ref="H12:I12"/>
    <mergeCell ref="H13:I13"/>
    <mergeCell ref="A11:G11"/>
    <mergeCell ref="H11:I11"/>
    <mergeCell ref="A14:G14"/>
    <mergeCell ref="H14:I14"/>
    <mergeCell ref="A15:G15"/>
    <mergeCell ref="H15:I15"/>
    <mergeCell ref="H19:I19"/>
    <mergeCell ref="H16:I16"/>
    <mergeCell ref="A16:G1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96" t="s">
        <v>0</v>
      </c>
      <c r="B1" s="96"/>
      <c r="C1" s="97"/>
      <c r="D1" s="96"/>
      <c r="E1" s="96"/>
      <c r="F1" s="96"/>
      <c r="G1" s="96"/>
    </row>
    <row r="2" spans="1:7" ht="24.9" customHeight="1" x14ac:dyDescent="0.25">
      <c r="A2" s="8" t="s">
        <v>8</v>
      </c>
      <c r="B2" s="7"/>
      <c r="C2" s="98"/>
      <c r="D2" s="98"/>
      <c r="E2" s="98"/>
      <c r="F2" s="98"/>
      <c r="G2" s="99"/>
    </row>
    <row r="3" spans="1:7" ht="24.9" hidden="1" customHeight="1" x14ac:dyDescent="0.25">
      <c r="A3" s="8" t="s">
        <v>1</v>
      </c>
      <c r="B3" s="7"/>
      <c r="C3" s="98"/>
      <c r="D3" s="98"/>
      <c r="E3" s="98"/>
      <c r="F3" s="98"/>
      <c r="G3" s="99"/>
    </row>
    <row r="4" spans="1:7" ht="24.9" hidden="1" customHeight="1" x14ac:dyDescent="0.25">
      <c r="A4" s="8" t="s">
        <v>2</v>
      </c>
      <c r="B4" s="7"/>
      <c r="C4" s="98"/>
      <c r="D4" s="98"/>
      <c r="E4" s="98"/>
      <c r="F4" s="98"/>
      <c r="G4" s="99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61AE-C7F4-4203-BD91-67465738EABA}">
  <dimension ref="A1:G72"/>
  <sheetViews>
    <sheetView workbookViewId="0">
      <selection activeCell="K13" sqref="K13"/>
    </sheetView>
  </sheetViews>
  <sheetFormatPr defaultColWidth="9.109375" defaultRowHeight="13.2" x14ac:dyDescent="0.25"/>
  <cols>
    <col min="1" max="2" width="9.109375" style="9"/>
    <col min="3" max="3" width="60.5546875" style="9" customWidth="1"/>
    <col min="4" max="5" width="9.109375" style="13"/>
    <col min="6" max="6" width="14.44140625" style="53" customWidth="1"/>
    <col min="7" max="7" width="15" style="9" customWidth="1"/>
    <col min="8" max="16384" width="9.109375" style="9"/>
  </cols>
  <sheetData>
    <row r="1" spans="1:7" x14ac:dyDescent="0.25">
      <c r="A1" s="14" t="s">
        <v>10</v>
      </c>
      <c r="B1" s="15" t="s">
        <v>22</v>
      </c>
      <c r="C1" s="15" t="s">
        <v>11</v>
      </c>
      <c r="D1" s="16" t="s">
        <v>12</v>
      </c>
      <c r="E1" s="16" t="s">
        <v>13</v>
      </c>
      <c r="F1" s="48" t="s">
        <v>14</v>
      </c>
      <c r="G1" s="14" t="s">
        <v>4</v>
      </c>
    </row>
    <row r="2" spans="1:7" x14ac:dyDescent="0.25">
      <c r="A2" s="17"/>
      <c r="B2" s="10"/>
      <c r="C2" s="10" t="s">
        <v>40</v>
      </c>
      <c r="D2" s="11"/>
      <c r="E2" s="64"/>
      <c r="F2" s="49"/>
      <c r="G2" s="12">
        <f>SUM(G3:G29)</f>
        <v>0</v>
      </c>
    </row>
    <row r="3" spans="1:7" x14ac:dyDescent="0.25">
      <c r="A3" s="18" t="s">
        <v>25</v>
      </c>
      <c r="B3" s="19" t="s">
        <v>23</v>
      </c>
      <c r="C3" s="19" t="s">
        <v>72</v>
      </c>
      <c r="D3" s="21" t="s">
        <v>15</v>
      </c>
      <c r="E3" s="21">
        <v>25</v>
      </c>
      <c r="F3" s="50"/>
      <c r="G3" s="22">
        <f t="shared" ref="G3:G15" si="0">F3*E3</f>
        <v>0</v>
      </c>
    </row>
    <row r="4" spans="1:7" x14ac:dyDescent="0.25">
      <c r="A4" s="18" t="s">
        <v>26</v>
      </c>
      <c r="B4" s="19" t="s">
        <v>23</v>
      </c>
      <c r="C4" s="43" t="s">
        <v>71</v>
      </c>
      <c r="D4" s="21" t="s">
        <v>15</v>
      </c>
      <c r="E4" s="44">
        <v>15</v>
      </c>
      <c r="F4" s="51"/>
      <c r="G4" s="22">
        <f t="shared" si="0"/>
        <v>0</v>
      </c>
    </row>
    <row r="5" spans="1:7" x14ac:dyDescent="0.25">
      <c r="A5" s="18" t="s">
        <v>27</v>
      </c>
      <c r="B5" s="19" t="s">
        <v>23</v>
      </c>
      <c r="C5" s="43" t="s">
        <v>73</v>
      </c>
      <c r="D5" s="21" t="s">
        <v>15</v>
      </c>
      <c r="E5" s="44">
        <v>5</v>
      </c>
      <c r="F5" s="51"/>
      <c r="G5" s="22">
        <f t="shared" si="0"/>
        <v>0</v>
      </c>
    </row>
    <row r="6" spans="1:7" x14ac:dyDescent="0.25">
      <c r="A6" s="18" t="s">
        <v>28</v>
      </c>
      <c r="B6" s="19" t="s">
        <v>23</v>
      </c>
      <c r="C6" s="43" t="s">
        <v>74</v>
      </c>
      <c r="D6" s="21" t="s">
        <v>15</v>
      </c>
      <c r="E6" s="44">
        <v>5</v>
      </c>
      <c r="F6" s="51"/>
      <c r="G6" s="22">
        <f t="shared" si="0"/>
        <v>0</v>
      </c>
    </row>
    <row r="7" spans="1:7" x14ac:dyDescent="0.25">
      <c r="A7" s="18" t="s">
        <v>29</v>
      </c>
      <c r="B7" s="19" t="s">
        <v>23</v>
      </c>
      <c r="C7" s="43" t="s">
        <v>75</v>
      </c>
      <c r="D7" s="21" t="s">
        <v>15</v>
      </c>
      <c r="E7" s="44">
        <v>15</v>
      </c>
      <c r="F7" s="51"/>
      <c r="G7" s="22">
        <f t="shared" si="0"/>
        <v>0</v>
      </c>
    </row>
    <row r="8" spans="1:7" x14ac:dyDescent="0.25">
      <c r="A8" s="18" t="s">
        <v>30</v>
      </c>
      <c r="B8" s="19" t="s">
        <v>23</v>
      </c>
      <c r="C8" s="43" t="s">
        <v>76</v>
      </c>
      <c r="D8" s="21" t="s">
        <v>15</v>
      </c>
      <c r="E8" s="44">
        <v>15</v>
      </c>
      <c r="F8" s="51"/>
      <c r="G8" s="22">
        <f t="shared" si="0"/>
        <v>0</v>
      </c>
    </row>
    <row r="9" spans="1:7" x14ac:dyDescent="0.25">
      <c r="A9" s="18" t="s">
        <v>31</v>
      </c>
      <c r="B9" s="19" t="s">
        <v>23</v>
      </c>
      <c r="C9" s="43" t="s">
        <v>78</v>
      </c>
      <c r="D9" s="21" t="s">
        <v>15</v>
      </c>
      <c r="E9" s="44">
        <v>25</v>
      </c>
      <c r="F9" s="51"/>
      <c r="G9" s="22">
        <f t="shared" si="0"/>
        <v>0</v>
      </c>
    </row>
    <row r="10" spans="1:7" x14ac:dyDescent="0.25">
      <c r="A10" s="18" t="s">
        <v>32</v>
      </c>
      <c r="B10" s="19" t="s">
        <v>23</v>
      </c>
      <c r="C10" s="43" t="s">
        <v>79</v>
      </c>
      <c r="D10" s="44" t="s">
        <v>15</v>
      </c>
      <c r="E10" s="44">
        <v>20</v>
      </c>
      <c r="F10" s="51"/>
      <c r="G10" s="22">
        <f t="shared" si="0"/>
        <v>0</v>
      </c>
    </row>
    <row r="11" spans="1:7" x14ac:dyDescent="0.25">
      <c r="A11" s="18" t="s">
        <v>33</v>
      </c>
      <c r="B11" s="19" t="s">
        <v>24</v>
      </c>
      <c r="C11" s="58" t="s">
        <v>77</v>
      </c>
      <c r="D11" s="21" t="s">
        <v>15</v>
      </c>
      <c r="E11" s="65">
        <f>SUM(E3:E10)</f>
        <v>125</v>
      </c>
      <c r="F11" s="50"/>
      <c r="G11" s="22">
        <f t="shared" si="0"/>
        <v>0</v>
      </c>
    </row>
    <row r="12" spans="1:7" x14ac:dyDescent="0.25">
      <c r="A12" s="18" t="s">
        <v>34</v>
      </c>
      <c r="B12" s="19" t="s">
        <v>23</v>
      </c>
      <c r="C12" s="46" t="s">
        <v>80</v>
      </c>
      <c r="D12" s="21" t="s">
        <v>18</v>
      </c>
      <c r="E12" s="21">
        <v>120</v>
      </c>
      <c r="F12" s="50"/>
      <c r="G12" s="22">
        <f t="shared" si="0"/>
        <v>0</v>
      </c>
    </row>
    <row r="13" spans="1:7" x14ac:dyDescent="0.25">
      <c r="A13" s="18" t="s">
        <v>35</v>
      </c>
      <c r="B13" s="19" t="s">
        <v>24</v>
      </c>
      <c r="C13" s="58" t="s">
        <v>68</v>
      </c>
      <c r="D13" s="21" t="s">
        <v>18</v>
      </c>
      <c r="E13" s="21">
        <f>E12</f>
        <v>120</v>
      </c>
      <c r="F13" s="50"/>
      <c r="G13" s="22">
        <f t="shared" si="0"/>
        <v>0</v>
      </c>
    </row>
    <row r="14" spans="1:7" x14ac:dyDescent="0.25">
      <c r="A14" s="18" t="s">
        <v>36</v>
      </c>
      <c r="B14" s="19" t="s">
        <v>24</v>
      </c>
      <c r="C14" s="58" t="s">
        <v>69</v>
      </c>
      <c r="D14" s="21" t="s">
        <v>39</v>
      </c>
      <c r="E14" s="21">
        <v>1</v>
      </c>
      <c r="F14" s="50"/>
      <c r="G14" s="22">
        <f t="shared" si="0"/>
        <v>0</v>
      </c>
    </row>
    <row r="15" spans="1:7" x14ac:dyDescent="0.25">
      <c r="A15" s="18" t="s">
        <v>87</v>
      </c>
      <c r="B15" s="19" t="s">
        <v>24</v>
      </c>
      <c r="C15" s="58" t="s">
        <v>81</v>
      </c>
      <c r="D15" s="21" t="s">
        <v>39</v>
      </c>
      <c r="E15" s="65">
        <v>1</v>
      </c>
      <c r="F15" s="50"/>
      <c r="G15" s="22">
        <f t="shared" si="0"/>
        <v>0</v>
      </c>
    </row>
    <row r="16" spans="1:7" x14ac:dyDescent="0.25">
      <c r="A16" s="18" t="s">
        <v>88</v>
      </c>
      <c r="B16" s="19" t="s">
        <v>23</v>
      </c>
      <c r="C16" s="58" t="s">
        <v>82</v>
      </c>
      <c r="D16" s="21" t="s">
        <v>18</v>
      </c>
      <c r="E16" s="21">
        <v>4</v>
      </c>
      <c r="F16" s="50"/>
      <c r="G16" s="22">
        <f t="shared" ref="G16:G24" si="1">F16*E16</f>
        <v>0</v>
      </c>
    </row>
    <row r="17" spans="1:7" x14ac:dyDescent="0.25">
      <c r="A17" s="18" t="s">
        <v>37</v>
      </c>
      <c r="B17" s="19" t="s">
        <v>24</v>
      </c>
      <c r="C17" s="58" t="s">
        <v>70</v>
      </c>
      <c r="D17" s="21" t="s">
        <v>18</v>
      </c>
      <c r="E17" s="21">
        <v>4</v>
      </c>
      <c r="F17" s="50"/>
      <c r="G17" s="22">
        <f t="shared" si="1"/>
        <v>0</v>
      </c>
    </row>
    <row r="18" spans="1:7" x14ac:dyDescent="0.25">
      <c r="A18" s="18" t="s">
        <v>38</v>
      </c>
      <c r="B18" s="19" t="s">
        <v>23</v>
      </c>
      <c r="C18" s="58" t="s">
        <v>83</v>
      </c>
      <c r="D18" s="21" t="s">
        <v>18</v>
      </c>
      <c r="E18" s="65">
        <v>1</v>
      </c>
      <c r="F18" s="50"/>
      <c r="G18" s="22">
        <f t="shared" si="1"/>
        <v>0</v>
      </c>
    </row>
    <row r="19" spans="1:7" x14ac:dyDescent="0.25">
      <c r="A19" s="18" t="s">
        <v>45</v>
      </c>
      <c r="B19" s="19" t="s">
        <v>24</v>
      </c>
      <c r="C19" s="58" t="s">
        <v>84</v>
      </c>
      <c r="D19" s="21" t="s">
        <v>18</v>
      </c>
      <c r="E19" s="65">
        <v>1</v>
      </c>
      <c r="F19" s="50"/>
      <c r="G19" s="22">
        <f t="shared" si="1"/>
        <v>0</v>
      </c>
    </row>
    <row r="20" spans="1:7" x14ac:dyDescent="0.25">
      <c r="A20" s="18" t="s">
        <v>46</v>
      </c>
      <c r="B20" s="61" t="s">
        <v>23</v>
      </c>
      <c r="C20" s="62" t="s">
        <v>85</v>
      </c>
      <c r="D20" s="66" t="s">
        <v>39</v>
      </c>
      <c r="E20" s="67">
        <v>1</v>
      </c>
      <c r="F20" s="63"/>
      <c r="G20" s="22">
        <f t="shared" si="1"/>
        <v>0</v>
      </c>
    </row>
    <row r="21" spans="1:7" x14ac:dyDescent="0.25">
      <c r="A21" s="18" t="s">
        <v>47</v>
      </c>
      <c r="B21" s="19" t="s">
        <v>24</v>
      </c>
      <c r="C21" s="58" t="s">
        <v>86</v>
      </c>
      <c r="D21" s="21" t="s">
        <v>39</v>
      </c>
      <c r="E21" s="21">
        <v>1</v>
      </c>
      <c r="F21" s="50"/>
      <c r="G21" s="22">
        <f t="shared" si="1"/>
        <v>0</v>
      </c>
    </row>
    <row r="22" spans="1:7" x14ac:dyDescent="0.25">
      <c r="A22" s="18" t="s">
        <v>89</v>
      </c>
      <c r="B22" s="19"/>
      <c r="C22" s="20"/>
      <c r="D22" s="21"/>
      <c r="E22" s="21"/>
      <c r="F22" s="50"/>
      <c r="G22" s="22">
        <f t="shared" si="1"/>
        <v>0</v>
      </c>
    </row>
    <row r="23" spans="1:7" x14ac:dyDescent="0.25">
      <c r="A23" s="18" t="s">
        <v>90</v>
      </c>
      <c r="B23" s="43"/>
      <c r="C23" s="59"/>
      <c r="D23" s="44"/>
      <c r="E23" s="44"/>
      <c r="F23" s="51"/>
      <c r="G23" s="22">
        <f t="shared" si="1"/>
        <v>0</v>
      </c>
    </row>
    <row r="24" spans="1:7" x14ac:dyDescent="0.25">
      <c r="A24" s="18" t="s">
        <v>61</v>
      </c>
      <c r="B24" s="43"/>
      <c r="C24" s="59"/>
      <c r="D24" s="44"/>
      <c r="E24" s="44"/>
      <c r="F24" s="51"/>
      <c r="G24" s="22">
        <f t="shared" si="1"/>
        <v>0</v>
      </c>
    </row>
    <row r="25" spans="1:7" x14ac:dyDescent="0.25">
      <c r="A25" s="18" t="s">
        <v>48</v>
      </c>
      <c r="B25" s="19"/>
      <c r="C25" s="20"/>
      <c r="D25" s="21"/>
      <c r="E25" s="21"/>
      <c r="F25" s="50"/>
      <c r="G25" s="22">
        <f t="shared" ref="G25:G28" si="2">F25*E25</f>
        <v>0</v>
      </c>
    </row>
    <row r="26" spans="1:7" x14ac:dyDescent="0.25">
      <c r="A26" s="18" t="s">
        <v>62</v>
      </c>
      <c r="B26" s="18"/>
      <c r="C26" s="19"/>
      <c r="D26" s="47"/>
      <c r="E26" s="21"/>
      <c r="F26" s="50"/>
      <c r="G26" s="22">
        <f>F26*E26</f>
        <v>0</v>
      </c>
    </row>
    <row r="27" spans="1:7" x14ac:dyDescent="0.25">
      <c r="A27" s="18" t="s">
        <v>63</v>
      </c>
      <c r="B27" s="18"/>
      <c r="C27" s="19"/>
      <c r="D27" s="47"/>
      <c r="E27" s="44"/>
      <c r="F27" s="51"/>
      <c r="G27" s="45">
        <f>F27*E27</f>
        <v>0</v>
      </c>
    </row>
    <row r="28" spans="1:7" x14ac:dyDescent="0.25">
      <c r="A28" s="18" t="s">
        <v>49</v>
      </c>
      <c r="B28" s="18"/>
      <c r="C28" s="19"/>
      <c r="D28" s="47"/>
      <c r="E28" s="21"/>
      <c r="F28" s="50"/>
      <c r="G28" s="22">
        <f t="shared" si="2"/>
        <v>0</v>
      </c>
    </row>
    <row r="29" spans="1:7" x14ac:dyDescent="0.25">
      <c r="A29" s="18" t="s">
        <v>50</v>
      </c>
      <c r="B29" s="19"/>
      <c r="C29" s="58"/>
      <c r="D29" s="21"/>
      <c r="E29" s="21"/>
      <c r="F29" s="50"/>
      <c r="G29" s="22">
        <f t="shared" ref="G29:G50" si="3">F29*E29</f>
        <v>0</v>
      </c>
    </row>
    <row r="30" spans="1:7" x14ac:dyDescent="0.25">
      <c r="A30" s="18" t="s">
        <v>51</v>
      </c>
      <c r="B30" s="43"/>
      <c r="C30" s="59"/>
      <c r="D30" s="44"/>
      <c r="E30" s="44"/>
      <c r="F30" s="51"/>
      <c r="G30" s="45"/>
    </row>
    <row r="31" spans="1:7" x14ac:dyDescent="0.25">
      <c r="A31" s="57"/>
      <c r="B31" s="43"/>
      <c r="C31" s="59"/>
      <c r="D31" s="44"/>
      <c r="E31" s="44"/>
      <c r="F31" s="51"/>
      <c r="G31" s="45"/>
    </row>
    <row r="32" spans="1:7" x14ac:dyDescent="0.25">
      <c r="A32" s="57"/>
      <c r="B32" s="43"/>
      <c r="C32" s="59"/>
      <c r="D32" s="44"/>
      <c r="E32" s="44"/>
      <c r="F32" s="51"/>
      <c r="G32" s="45"/>
    </row>
    <row r="33" spans="1:7" x14ac:dyDescent="0.25">
      <c r="A33" s="57"/>
      <c r="B33" s="43"/>
      <c r="C33" s="59"/>
      <c r="D33" s="44"/>
      <c r="E33" s="44"/>
      <c r="F33" s="51"/>
      <c r="G33" s="45"/>
    </row>
    <row r="34" spans="1:7" x14ac:dyDescent="0.25">
      <c r="A34" s="57"/>
      <c r="B34" s="43"/>
      <c r="C34" s="59"/>
      <c r="D34" s="44"/>
      <c r="E34" s="44"/>
      <c r="F34" s="51"/>
      <c r="G34" s="45"/>
    </row>
    <row r="35" spans="1:7" x14ac:dyDescent="0.25">
      <c r="A35" s="57"/>
      <c r="B35" s="43"/>
      <c r="C35" s="59"/>
      <c r="D35" s="44"/>
      <c r="E35" s="44"/>
      <c r="F35" s="51"/>
      <c r="G35" s="45"/>
    </row>
    <row r="36" spans="1:7" x14ac:dyDescent="0.25">
      <c r="A36" s="17"/>
      <c r="B36" s="10"/>
      <c r="C36" s="10" t="s">
        <v>91</v>
      </c>
      <c r="D36" s="11"/>
      <c r="E36" s="64"/>
      <c r="F36" s="49"/>
      <c r="G36" s="12">
        <f>SUM(G37:G48)</f>
        <v>0</v>
      </c>
    </row>
    <row r="37" spans="1:7" x14ac:dyDescent="0.25">
      <c r="A37" s="57" t="s">
        <v>25</v>
      </c>
      <c r="B37" s="43" t="s">
        <v>23</v>
      </c>
      <c r="C37" s="101" t="s">
        <v>92</v>
      </c>
      <c r="D37" s="44" t="s">
        <v>15</v>
      </c>
      <c r="E37" s="44">
        <v>8</v>
      </c>
      <c r="F37" s="51"/>
      <c r="G37" s="22">
        <f t="shared" si="3"/>
        <v>0</v>
      </c>
    </row>
    <row r="38" spans="1:7" x14ac:dyDescent="0.25">
      <c r="A38" s="57" t="s">
        <v>26</v>
      </c>
      <c r="B38" s="43" t="s">
        <v>23</v>
      </c>
      <c r="C38" s="101" t="s">
        <v>93</v>
      </c>
      <c r="D38" s="44" t="s">
        <v>18</v>
      </c>
      <c r="E38" s="44">
        <v>1</v>
      </c>
      <c r="F38" s="51"/>
      <c r="G38" s="22">
        <f t="shared" si="3"/>
        <v>0</v>
      </c>
    </row>
    <row r="39" spans="1:7" x14ac:dyDescent="0.25">
      <c r="A39" s="57" t="s">
        <v>27</v>
      </c>
      <c r="B39" s="43" t="s">
        <v>23</v>
      </c>
      <c r="C39" s="101" t="s">
        <v>94</v>
      </c>
      <c r="D39" s="44" t="s">
        <v>18</v>
      </c>
      <c r="E39" s="44">
        <v>1</v>
      </c>
      <c r="F39" s="51"/>
      <c r="G39" s="22">
        <f t="shared" si="3"/>
        <v>0</v>
      </c>
    </row>
    <row r="40" spans="1:7" x14ac:dyDescent="0.25">
      <c r="A40" s="57" t="s">
        <v>28</v>
      </c>
      <c r="B40" s="43" t="s">
        <v>23</v>
      </c>
      <c r="C40" s="101" t="s">
        <v>100</v>
      </c>
      <c r="D40" s="44" t="s">
        <v>18</v>
      </c>
      <c r="E40" s="44">
        <v>5</v>
      </c>
      <c r="F40" s="51"/>
      <c r="G40" s="22">
        <f t="shared" si="3"/>
        <v>0</v>
      </c>
    </row>
    <row r="41" spans="1:7" x14ac:dyDescent="0.25">
      <c r="A41" s="57" t="s">
        <v>29</v>
      </c>
      <c r="B41" s="43" t="s">
        <v>23</v>
      </c>
      <c r="C41" s="101" t="s">
        <v>95</v>
      </c>
      <c r="D41" s="44" t="s">
        <v>18</v>
      </c>
      <c r="E41" s="44">
        <v>2</v>
      </c>
      <c r="F41" s="51"/>
      <c r="G41" s="22">
        <f t="shared" si="3"/>
        <v>0</v>
      </c>
    </row>
    <row r="42" spans="1:7" x14ac:dyDescent="0.25">
      <c r="A42" s="57" t="s">
        <v>30</v>
      </c>
      <c r="B42" s="43" t="s">
        <v>23</v>
      </c>
      <c r="C42" s="101" t="s">
        <v>96</v>
      </c>
      <c r="D42" s="21" t="s">
        <v>18</v>
      </c>
      <c r="E42" s="21">
        <v>1</v>
      </c>
      <c r="F42" s="50"/>
      <c r="G42" s="22">
        <f t="shared" si="3"/>
        <v>0</v>
      </c>
    </row>
    <row r="43" spans="1:7" x14ac:dyDescent="0.25">
      <c r="A43" s="57" t="s">
        <v>31</v>
      </c>
      <c r="B43" s="43" t="s">
        <v>23</v>
      </c>
      <c r="C43" s="101" t="s">
        <v>97</v>
      </c>
      <c r="D43" s="21" t="s">
        <v>18</v>
      </c>
      <c r="E43" s="21">
        <v>1</v>
      </c>
      <c r="F43" s="50"/>
      <c r="G43" s="22">
        <f t="shared" si="3"/>
        <v>0</v>
      </c>
    </row>
    <row r="44" spans="1:7" x14ac:dyDescent="0.25">
      <c r="A44" s="57" t="s">
        <v>32</v>
      </c>
      <c r="B44" s="19" t="s">
        <v>24</v>
      </c>
      <c r="C44" s="101" t="s">
        <v>98</v>
      </c>
      <c r="D44" s="21" t="s">
        <v>39</v>
      </c>
      <c r="E44" s="21">
        <v>1</v>
      </c>
      <c r="F44" s="50"/>
      <c r="G44" s="22">
        <f t="shared" si="3"/>
        <v>0</v>
      </c>
    </row>
    <row r="45" spans="1:7" x14ac:dyDescent="0.25">
      <c r="A45" s="57" t="s">
        <v>33</v>
      </c>
      <c r="B45" s="19" t="s">
        <v>24</v>
      </c>
      <c r="C45" s="100" t="s">
        <v>99</v>
      </c>
      <c r="D45" s="21" t="s">
        <v>39</v>
      </c>
      <c r="E45" s="21">
        <v>1</v>
      </c>
      <c r="F45" s="50"/>
      <c r="G45" s="22">
        <f t="shared" si="3"/>
        <v>0</v>
      </c>
    </row>
    <row r="46" spans="1:7" x14ac:dyDescent="0.25">
      <c r="A46" s="57" t="s">
        <v>34</v>
      </c>
      <c r="B46" s="19"/>
      <c r="C46" s="20"/>
      <c r="D46" s="21"/>
      <c r="E46" s="21"/>
      <c r="F46" s="50"/>
      <c r="G46" s="22">
        <f t="shared" si="3"/>
        <v>0</v>
      </c>
    </row>
    <row r="47" spans="1:7" x14ac:dyDescent="0.25">
      <c r="A47" s="57" t="s">
        <v>35</v>
      </c>
      <c r="B47" s="19"/>
      <c r="C47" s="20"/>
      <c r="D47" s="21"/>
      <c r="E47" s="21"/>
      <c r="F47" s="50"/>
      <c r="G47" s="22">
        <f t="shared" si="3"/>
        <v>0</v>
      </c>
    </row>
    <row r="48" spans="1:7" x14ac:dyDescent="0.25">
      <c r="A48" s="57" t="s">
        <v>36</v>
      </c>
      <c r="B48" s="19"/>
      <c r="C48" s="20"/>
      <c r="D48" s="21"/>
      <c r="E48" s="21"/>
      <c r="F48" s="50"/>
      <c r="G48" s="22">
        <f t="shared" si="3"/>
        <v>0</v>
      </c>
    </row>
    <row r="49" spans="1:7" x14ac:dyDescent="0.25">
      <c r="A49" s="57" t="s">
        <v>87</v>
      </c>
      <c r="B49" s="19"/>
      <c r="C49" s="20"/>
      <c r="D49" s="21"/>
      <c r="E49" s="21"/>
      <c r="F49" s="50"/>
      <c r="G49" s="22">
        <f t="shared" si="3"/>
        <v>0</v>
      </c>
    </row>
    <row r="50" spans="1:7" x14ac:dyDescent="0.25">
      <c r="A50" s="57" t="s">
        <v>88</v>
      </c>
      <c r="B50" s="19"/>
      <c r="C50" s="20"/>
      <c r="D50" s="21"/>
      <c r="E50" s="21"/>
      <c r="F50" s="50"/>
      <c r="G50" s="22">
        <f t="shared" si="3"/>
        <v>0</v>
      </c>
    </row>
    <row r="51" spans="1:7" x14ac:dyDescent="0.25">
      <c r="A51" s="19"/>
      <c r="B51" s="19"/>
      <c r="C51" s="19"/>
      <c r="D51" s="21"/>
      <c r="E51" s="21"/>
      <c r="F51" s="50"/>
      <c r="G51" s="19"/>
    </row>
    <row r="52" spans="1:7" x14ac:dyDescent="0.25">
      <c r="A52" s="17"/>
      <c r="B52" s="10"/>
      <c r="C52" s="10" t="s">
        <v>41</v>
      </c>
      <c r="D52" s="11"/>
      <c r="E52" s="64"/>
      <c r="F52" s="49"/>
      <c r="G52" s="12">
        <f>SUM(G53:G55)</f>
        <v>0</v>
      </c>
    </row>
    <row r="53" spans="1:7" x14ac:dyDescent="0.25">
      <c r="A53" s="18" t="s">
        <v>25</v>
      </c>
      <c r="B53" s="19" t="s">
        <v>24</v>
      </c>
      <c r="C53" s="58" t="s">
        <v>65</v>
      </c>
      <c r="D53" s="21" t="s">
        <v>39</v>
      </c>
      <c r="E53" s="21">
        <v>1</v>
      </c>
      <c r="F53" s="50"/>
      <c r="G53" s="22">
        <f>F53*E53</f>
        <v>0</v>
      </c>
    </row>
    <row r="54" spans="1:7" x14ac:dyDescent="0.25">
      <c r="A54" s="57"/>
      <c r="B54" s="43" t="s">
        <v>24</v>
      </c>
      <c r="C54" s="60" t="s">
        <v>64</v>
      </c>
      <c r="D54" s="44" t="s">
        <v>39</v>
      </c>
      <c r="E54" s="44">
        <v>1</v>
      </c>
      <c r="F54" s="51"/>
      <c r="G54" s="22">
        <f>F54*E54</f>
        <v>0</v>
      </c>
    </row>
    <row r="55" spans="1:7" x14ac:dyDescent="0.25">
      <c r="A55" s="18" t="s">
        <v>26</v>
      </c>
      <c r="B55" s="19" t="s">
        <v>24</v>
      </c>
      <c r="C55" s="20" t="s">
        <v>20</v>
      </c>
      <c r="D55" s="21" t="s">
        <v>39</v>
      </c>
      <c r="E55" s="21">
        <v>1</v>
      </c>
      <c r="F55" s="50"/>
      <c r="G55" s="22">
        <f>F55*E55</f>
        <v>0</v>
      </c>
    </row>
    <row r="56" spans="1:7" x14ac:dyDescent="0.25">
      <c r="A56" s="19"/>
      <c r="B56" s="19"/>
      <c r="C56" s="19"/>
      <c r="D56" s="21"/>
      <c r="E56" s="21"/>
      <c r="F56" s="50"/>
      <c r="G56" s="19"/>
    </row>
    <row r="57" spans="1:7" x14ac:dyDescent="0.25">
      <c r="A57" s="17"/>
      <c r="B57" s="10"/>
      <c r="C57" s="10" t="s">
        <v>44</v>
      </c>
      <c r="D57" s="11"/>
      <c r="E57" s="64"/>
      <c r="F57" s="49"/>
      <c r="G57" s="12">
        <f>SUM(G58:G62)</f>
        <v>0</v>
      </c>
    </row>
    <row r="58" spans="1:7" x14ac:dyDescent="0.25">
      <c r="A58" s="18" t="s">
        <v>25</v>
      </c>
      <c r="B58" s="19" t="s">
        <v>23</v>
      </c>
      <c r="C58" s="20" t="s">
        <v>59</v>
      </c>
      <c r="D58" s="21" t="s">
        <v>39</v>
      </c>
      <c r="E58" s="21">
        <v>1</v>
      </c>
      <c r="F58" s="50"/>
      <c r="G58" s="22">
        <f t="shared" ref="G58:G62" si="4">F58*E58</f>
        <v>0</v>
      </c>
    </row>
    <row r="59" spans="1:7" x14ac:dyDescent="0.25">
      <c r="A59" s="18" t="s">
        <v>30</v>
      </c>
      <c r="B59" s="19" t="s">
        <v>24</v>
      </c>
      <c r="C59" s="23" t="s">
        <v>19</v>
      </c>
      <c r="D59" s="24" t="s">
        <v>17</v>
      </c>
      <c r="E59" s="68">
        <v>2</v>
      </c>
      <c r="F59" s="52"/>
      <c r="G59" s="22">
        <f t="shared" si="4"/>
        <v>0</v>
      </c>
    </row>
    <row r="60" spans="1:7" x14ac:dyDescent="0.25">
      <c r="A60" s="18" t="s">
        <v>31</v>
      </c>
      <c r="B60" s="19" t="s">
        <v>24</v>
      </c>
      <c r="C60" s="23" t="s">
        <v>21</v>
      </c>
      <c r="D60" s="24" t="s">
        <v>16</v>
      </c>
      <c r="E60" s="68">
        <v>1</v>
      </c>
      <c r="F60" s="52"/>
      <c r="G60" s="22">
        <f t="shared" si="4"/>
        <v>0</v>
      </c>
    </row>
    <row r="61" spans="1:7" x14ac:dyDescent="0.25">
      <c r="A61" s="18" t="s">
        <v>32</v>
      </c>
      <c r="B61" s="19"/>
      <c r="C61" s="23"/>
      <c r="D61" s="24"/>
      <c r="E61" s="68"/>
      <c r="F61" s="52"/>
      <c r="G61" s="22">
        <f t="shared" si="4"/>
        <v>0</v>
      </c>
    </row>
    <row r="62" spans="1:7" x14ac:dyDescent="0.25">
      <c r="A62" s="18" t="s">
        <v>33</v>
      </c>
      <c r="B62" s="19"/>
      <c r="C62" s="23"/>
      <c r="D62" s="24"/>
      <c r="E62" s="68"/>
      <c r="F62" s="52"/>
      <c r="G62" s="22">
        <f t="shared" si="4"/>
        <v>0</v>
      </c>
    </row>
    <row r="63" spans="1:7" x14ac:dyDescent="0.25">
      <c r="A63" s="19"/>
      <c r="B63" s="19"/>
      <c r="C63" s="19"/>
      <c r="D63" s="21"/>
      <c r="E63" s="21"/>
      <c r="F63" s="50"/>
      <c r="G63" s="19"/>
    </row>
    <row r="64" spans="1:7" x14ac:dyDescent="0.25">
      <c r="A64" s="17"/>
      <c r="B64" s="10"/>
      <c r="C64" s="10" t="s">
        <v>42</v>
      </c>
      <c r="D64" s="11"/>
      <c r="E64" s="64"/>
      <c r="F64" s="49"/>
      <c r="G64" s="12">
        <f>SUM(G65:G70)</f>
        <v>0</v>
      </c>
    </row>
    <row r="65" spans="1:7" x14ac:dyDescent="0.25">
      <c r="A65" s="18" t="s">
        <v>25</v>
      </c>
      <c r="B65" s="19" t="s">
        <v>24</v>
      </c>
      <c r="C65" s="60" t="s">
        <v>66</v>
      </c>
      <c r="D65" s="21" t="s">
        <v>15</v>
      </c>
      <c r="E65" s="21">
        <v>10</v>
      </c>
      <c r="F65" s="50"/>
      <c r="G65" s="22">
        <f t="shared" ref="G65:G70" si="5">F65*E65</f>
        <v>0</v>
      </c>
    </row>
    <row r="66" spans="1:7" x14ac:dyDescent="0.25">
      <c r="A66" s="18" t="s">
        <v>26</v>
      </c>
      <c r="B66" s="19" t="s">
        <v>24</v>
      </c>
      <c r="C66" s="20" t="s">
        <v>43</v>
      </c>
      <c r="D66" s="21" t="s">
        <v>18</v>
      </c>
      <c r="E66" s="21">
        <v>8</v>
      </c>
      <c r="F66" s="50"/>
      <c r="G66" s="22">
        <f t="shared" si="5"/>
        <v>0</v>
      </c>
    </row>
    <row r="67" spans="1:7" x14ac:dyDescent="0.25">
      <c r="A67" s="18" t="s">
        <v>27</v>
      </c>
      <c r="B67" s="19" t="s">
        <v>23</v>
      </c>
      <c r="C67" s="60" t="s">
        <v>67</v>
      </c>
      <c r="D67" s="21" t="s">
        <v>18</v>
      </c>
      <c r="E67" s="21">
        <v>0.25</v>
      </c>
      <c r="F67" s="50"/>
      <c r="G67" s="22">
        <f t="shared" si="5"/>
        <v>0</v>
      </c>
    </row>
    <row r="68" spans="1:7" x14ac:dyDescent="0.25">
      <c r="A68" s="18" t="s">
        <v>28</v>
      </c>
      <c r="B68" s="19"/>
      <c r="C68" s="20"/>
      <c r="D68" s="21"/>
      <c r="E68" s="21"/>
      <c r="F68" s="50"/>
      <c r="G68" s="22">
        <f t="shared" si="5"/>
        <v>0</v>
      </c>
    </row>
    <row r="69" spans="1:7" x14ac:dyDescent="0.25">
      <c r="A69" s="18" t="s">
        <v>29</v>
      </c>
      <c r="B69" s="19"/>
      <c r="C69" s="20"/>
      <c r="D69" s="21"/>
      <c r="E69" s="21"/>
      <c r="F69" s="50"/>
      <c r="G69" s="22">
        <f t="shared" si="5"/>
        <v>0</v>
      </c>
    </row>
    <row r="70" spans="1:7" x14ac:dyDescent="0.25">
      <c r="A70" s="18" t="s">
        <v>30</v>
      </c>
      <c r="B70" s="19"/>
      <c r="C70" s="20"/>
      <c r="D70" s="21"/>
      <c r="E70" s="21"/>
      <c r="F70" s="50"/>
      <c r="G70" s="22">
        <f t="shared" si="5"/>
        <v>0</v>
      </c>
    </row>
    <row r="71" spans="1:7" x14ac:dyDescent="0.25">
      <c r="A71" s="19"/>
      <c r="B71" s="19"/>
      <c r="C71" s="19"/>
      <c r="D71" s="21"/>
      <c r="E71" s="21"/>
      <c r="F71" s="50"/>
      <c r="G71" s="19"/>
    </row>
    <row r="72" spans="1:7" x14ac:dyDescent="0.25">
      <c r="A72" s="43"/>
      <c r="B72" s="43"/>
      <c r="C72" s="43"/>
      <c r="D72" s="44"/>
      <c r="E72" s="44"/>
      <c r="F72" s="51"/>
      <c r="G72" s="43"/>
    </row>
  </sheetData>
  <phoneticPr fontId="1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Sumář</vt:lpstr>
      <vt:lpstr>VzorPolozky</vt:lpstr>
      <vt:lpstr>Rozpočet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vojta petřík</cp:lastModifiedBy>
  <cp:lastPrinted>2023-04-25T07:17:08Z</cp:lastPrinted>
  <dcterms:created xsi:type="dcterms:W3CDTF">2009-04-08T07:15:50Z</dcterms:created>
  <dcterms:modified xsi:type="dcterms:W3CDTF">2025-03-03T13:43:43Z</dcterms:modified>
</cp:coreProperties>
</file>